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шки\"/>
    </mc:Choice>
  </mc:AlternateContent>
  <bookViews>
    <workbookView xWindow="0" yWindow="0" windowWidth="20430" windowHeight="76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G13" i="1"/>
  <c r="G24" i="1" s="1"/>
  <c r="F13" i="1"/>
  <c r="F24" i="1" s="1"/>
  <c r="J24" i="1" l="1"/>
  <c r="I100" i="1"/>
  <c r="H196" i="1"/>
  <c r="G196" i="1"/>
  <c r="F196" i="1"/>
  <c r="L196" i="1"/>
  <c r="I196" i="1"/>
  <c r="J196" i="1"/>
</calcChain>
</file>

<file path=xl/sharedStrings.xml><?xml version="1.0" encoding="utf-8"?>
<sst xmlns="http://schemas.openxmlformats.org/spreadsheetml/2006/main" count="289" uniqueCount="107">
  <si>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</si>
  <si>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</si>
  <si>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</si>
  <si>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</si>
  <si>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</si>
  <si>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</si>
  <si>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</si>
  <si>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</si>
  <si>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</si>
  <si>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</si>
  <si>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</si>
  <si>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</si>
  <si>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</si>
  <si>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</si>
  <si>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</si>
  <si>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</si>
  <si>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</si>
  <si>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</si>
  <si>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</si>
  <si>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</si>
  <si>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</si>
  <si>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</si>
  <si>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</si>
  <si>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</si>
  <si>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</si>
  <si>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</si>
  <si>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</si>
  <si>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</si>
  <si>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</si>
  <si>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</si>
  <si>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</si>
  <si>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</si>
  <si>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</si>
  <si>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</si>
  <si>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</si>
  <si>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</si>
  <si>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</si>
  <si>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</si>
  <si>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</si>
  <si>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Плов из отварной говядины</t>
  </si>
  <si>
    <t>54-11м</t>
  </si>
  <si>
    <t>54-2гн</t>
  </si>
  <si>
    <t>Пром.</t>
  </si>
  <si>
    <t xml:space="preserve">Мандарин </t>
  </si>
  <si>
    <t>Картофельное пюре</t>
  </si>
  <si>
    <t>Котлета домашняя</t>
  </si>
  <si>
    <t>Компот из сухофруктов</t>
  </si>
  <si>
    <t>54-11г</t>
  </si>
  <si>
    <t>П/Ф</t>
  </si>
  <si>
    <t>54-1хн</t>
  </si>
  <si>
    <t>54-2з</t>
  </si>
  <si>
    <t>54-2м</t>
  </si>
  <si>
    <t>54-2хн</t>
  </si>
  <si>
    <t>Пшеничный</t>
  </si>
  <si>
    <t>Ржаной</t>
  </si>
  <si>
    <t>54-1з</t>
  </si>
  <si>
    <t>Жаркое по-домашнему</t>
  </si>
  <si>
    <t>54-9м</t>
  </si>
  <si>
    <t>Кофейный напиток с  молоком</t>
  </si>
  <si>
    <t>54-23гн</t>
  </si>
  <si>
    <t xml:space="preserve">Апельсин </t>
  </si>
  <si>
    <t>Макароны отварные</t>
  </si>
  <si>
    <t>54-1г</t>
  </si>
  <si>
    <t>Компот из брусники</t>
  </si>
  <si>
    <t>54-7хн</t>
  </si>
  <si>
    <t xml:space="preserve">Пшеничный </t>
  </si>
  <si>
    <t>Запеканка картофельная с говядиной</t>
  </si>
  <si>
    <t xml:space="preserve"> 54-26м</t>
  </si>
  <si>
    <t xml:space="preserve"> 54-6з</t>
  </si>
  <si>
    <t xml:space="preserve">Пельмени </t>
  </si>
  <si>
    <t>54-21гн</t>
  </si>
  <si>
    <t>Банан</t>
  </si>
  <si>
    <t xml:space="preserve">Рис отварной </t>
  </si>
  <si>
    <t>54-6г</t>
  </si>
  <si>
    <t>Чай с яблоком и сахаром</t>
  </si>
  <si>
    <t>54-4гн</t>
  </si>
  <si>
    <t xml:space="preserve">пром. </t>
  </si>
  <si>
    <t>Борщ с капустой и картофелем</t>
  </si>
  <si>
    <t>54-22с</t>
  </si>
  <si>
    <t>54-1в</t>
  </si>
  <si>
    <t xml:space="preserve">Какао с молоком </t>
  </si>
  <si>
    <t>МКОУ Кузнецовская СОШ</t>
  </si>
  <si>
    <t>Директор</t>
  </si>
  <si>
    <t>Чай с лимоном и сахаром</t>
  </si>
  <si>
    <t>кис.мол</t>
  </si>
  <si>
    <t xml:space="preserve">Гуляш из говядины </t>
  </si>
  <si>
    <t>Чай с сахаром</t>
  </si>
  <si>
    <t>Сок яблочный (осветленный)</t>
  </si>
  <si>
    <t>Мандарин</t>
  </si>
  <si>
    <t>Огурец в нарезке</t>
  </si>
  <si>
    <t>Помидор в нарезке</t>
  </si>
  <si>
    <t>Компот из кураги</t>
  </si>
  <si>
    <t>Ватрушка творожная</t>
  </si>
  <si>
    <t xml:space="preserve">Какао с молоком сгущенным </t>
  </si>
  <si>
    <t>Сыр твердых сортов в нарезке</t>
  </si>
  <si>
    <t>54-26к</t>
  </si>
  <si>
    <t>яблоко</t>
  </si>
  <si>
    <t>салат из моркови и яблок</t>
  </si>
  <si>
    <t>54-11з</t>
  </si>
  <si>
    <t>Гуляш из говядины</t>
  </si>
  <si>
    <t>Каша гречневая рассыпчатая</t>
  </si>
  <si>
    <t>54-4г</t>
  </si>
  <si>
    <t xml:space="preserve">Соус красный основной </t>
  </si>
  <si>
    <t xml:space="preserve">Тефтели натуральные </t>
  </si>
  <si>
    <t>54-1соус</t>
  </si>
  <si>
    <t>Промин И.В.</t>
  </si>
  <si>
    <t>Каша жидкая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</si>
</sst>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2" activePane="bottomRight" state="frozen"/>
      <selection activeCell="J3" sqref="J3"/>
      <selection pane="topRight"/>
      <selection pane="bottomLeft"/>
      <selection pane="bottomRight" activeCell="F68" sqref="F68"/>
    </sheetView>
  </sheetViews>
  <sheetFormatPr defaultColWidth="9.125" defaultRowHeight="12.75" x14ac:dyDescent="0.2"/>
  <cols>
    <col min="1" max="1" width="4.75" style="1" customWidth="1"/>
    <col min="2" max="2" width="5.25" style="1" customWidth="1"/>
    <col min="3" max="3" width="9.125" style="2"/>
    <col min="4" max="4" width="11.625" style="2" customWidth="1"/>
    <col min="5" max="5" width="52.625" style="1" customWidth="1"/>
    <col min="6" max="6" width="9.25" style="1" customWidth="1"/>
    <col min="7" max="7" width="10" style="1" customWidth="1"/>
    <col min="8" max="8" width="7.625" style="1" customWidth="1"/>
    <col min="9" max="9" width="6.875" style="1" customWidth="1"/>
    <col min="10" max="10" width="8.125" style="1" customWidth="1"/>
    <col min="11" max="11" width="10" style="1" customWidth="1"/>
    <col min="12" max="16384" width="9.125" style="1"/>
  </cols>
  <sheetData>
    <row r="1" spans="1:12" ht="15" x14ac:dyDescent="0.25">
      <c r="A1" s="2" t="s">
        <v>0</v>
      </c>
      <c r="C1" s="57" t="s">
        <v>81</v>
      </c>
      <c r="D1" s="58"/>
      <c r="E1" s="58"/>
      <c r="F1" s="3" t="s">
        <v>1</v>
      </c>
      <c r="G1" s="1" t="s">
        <v>2</v>
      </c>
      <c r="H1" s="59" t="s">
        <v>82</v>
      </c>
      <c r="I1" s="59"/>
      <c r="J1" s="59"/>
      <c r="K1" s="59"/>
    </row>
    <row r="2" spans="1:12" ht="18" x14ac:dyDescent="0.2">
      <c r="A2" s="4" t="s">
        <v>3</v>
      </c>
      <c r="C2" s="1"/>
      <c r="G2" s="1" t="s">
        <v>4</v>
      </c>
      <c r="H2" s="59" t="s">
        <v>105</v>
      </c>
      <c r="I2" s="59"/>
      <c r="J2" s="59"/>
      <c r="K2" s="59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15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200</v>
      </c>
      <c r="G6" s="21">
        <v>15.3</v>
      </c>
      <c r="H6" s="21">
        <v>14.7</v>
      </c>
      <c r="I6" s="21">
        <v>38.6</v>
      </c>
      <c r="J6" s="21">
        <v>348.2</v>
      </c>
      <c r="K6" s="22" t="s">
        <v>40</v>
      </c>
      <c r="L6" s="21">
        <v>47.51</v>
      </c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 t="s">
        <v>83</v>
      </c>
      <c r="F8" s="28">
        <v>200</v>
      </c>
      <c r="G8" s="28">
        <v>0.2</v>
      </c>
      <c r="H8" s="28">
        <v>0.1</v>
      </c>
      <c r="I8" s="28">
        <v>6.6</v>
      </c>
      <c r="J8" s="28">
        <v>27.9</v>
      </c>
      <c r="K8" s="29" t="s">
        <v>41</v>
      </c>
      <c r="L8" s="28">
        <v>2.76</v>
      </c>
    </row>
    <row r="9" spans="1:12" ht="15" x14ac:dyDescent="0.25">
      <c r="A9" s="23"/>
      <c r="B9" s="24"/>
      <c r="C9" s="25"/>
      <c r="D9" s="30" t="s">
        <v>26</v>
      </c>
      <c r="E9" s="27" t="s">
        <v>54</v>
      </c>
      <c r="F9" s="28">
        <v>50</v>
      </c>
      <c r="G9" s="28">
        <v>3.2</v>
      </c>
      <c r="H9" s="28">
        <v>0.6</v>
      </c>
      <c r="I9" s="28">
        <v>16.7</v>
      </c>
      <c r="J9" s="28">
        <v>85.4</v>
      </c>
      <c r="K9" s="29" t="s">
        <v>42</v>
      </c>
      <c r="L9" s="28">
        <v>3.35</v>
      </c>
    </row>
    <row r="10" spans="1:12" ht="15" x14ac:dyDescent="0.25">
      <c r="A10" s="23"/>
      <c r="B10" s="24"/>
      <c r="C10" s="25"/>
      <c r="D10" s="30" t="s">
        <v>27</v>
      </c>
      <c r="E10" s="27" t="s">
        <v>43</v>
      </c>
      <c r="F10" s="28">
        <v>100</v>
      </c>
      <c r="G10" s="28">
        <v>0.8</v>
      </c>
      <c r="H10" s="28">
        <v>0.2</v>
      </c>
      <c r="I10" s="28">
        <v>7.5</v>
      </c>
      <c r="J10" s="28">
        <v>35</v>
      </c>
      <c r="K10" s="29" t="s">
        <v>42</v>
      </c>
      <c r="L10" s="28">
        <v>26</v>
      </c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550</v>
      </c>
      <c r="G13" s="36">
        <f t="shared" ref="G13:J13" si="0">SUM(G6:G12)</f>
        <v>19.5</v>
      </c>
      <c r="H13" s="36">
        <f t="shared" si="0"/>
        <v>15.599999999999998</v>
      </c>
      <c r="I13" s="36">
        <f t="shared" si="0"/>
        <v>69.400000000000006</v>
      </c>
      <c r="J13" s="36">
        <f t="shared" si="0"/>
        <v>496.5</v>
      </c>
      <c r="K13" s="37"/>
      <c r="L13" s="36">
        <f>SUM(L6:L12)</f>
        <v>79.62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60" t="s">
        <v>37</v>
      </c>
      <c r="D24" s="61"/>
      <c r="E24" s="43"/>
      <c r="F24" s="44">
        <f>F13+F23</f>
        <v>550</v>
      </c>
      <c r="G24" s="44">
        <f t="shared" ref="G24:J24" si="2">G13+G23</f>
        <v>19.5</v>
      </c>
      <c r="H24" s="44">
        <f t="shared" si="2"/>
        <v>15.599999999999998</v>
      </c>
      <c r="I24" s="44">
        <f t="shared" si="2"/>
        <v>69.400000000000006</v>
      </c>
      <c r="J24" s="44">
        <f t="shared" si="2"/>
        <v>496.5</v>
      </c>
      <c r="K24" s="44"/>
      <c r="L24" s="44">
        <f>L13+L23</f>
        <v>79.62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44</v>
      </c>
      <c r="F25" s="21">
        <v>200</v>
      </c>
      <c r="G25" s="21">
        <v>4.0999999999999996</v>
      </c>
      <c r="H25" s="21">
        <v>7.1</v>
      </c>
      <c r="I25" s="21">
        <v>26.4</v>
      </c>
      <c r="J25" s="21">
        <v>185.8</v>
      </c>
      <c r="K25" s="22" t="s">
        <v>47</v>
      </c>
      <c r="L25" s="21">
        <v>8.2899999999999991</v>
      </c>
    </row>
    <row r="26" spans="1:12" ht="15" x14ac:dyDescent="0.25">
      <c r="A26" s="45"/>
      <c r="B26" s="24"/>
      <c r="C26" s="25"/>
      <c r="D26" s="26" t="s">
        <v>24</v>
      </c>
      <c r="E26" s="27" t="s">
        <v>45</v>
      </c>
      <c r="F26" s="28">
        <v>90</v>
      </c>
      <c r="G26" s="28">
        <v>13.7</v>
      </c>
      <c r="H26" s="28">
        <v>13</v>
      </c>
      <c r="I26" s="28">
        <v>8</v>
      </c>
      <c r="J26" s="28">
        <v>203.9</v>
      </c>
      <c r="K26" s="29" t="s">
        <v>48</v>
      </c>
      <c r="L26" s="28">
        <v>37.71</v>
      </c>
    </row>
    <row r="27" spans="1:12" ht="15" x14ac:dyDescent="0.25">
      <c r="A27" s="45"/>
      <c r="B27" s="24"/>
      <c r="C27" s="25"/>
      <c r="D27" s="30" t="s">
        <v>25</v>
      </c>
      <c r="E27" s="27" t="s">
        <v>46</v>
      </c>
      <c r="F27" s="28">
        <v>200</v>
      </c>
      <c r="G27" s="28">
        <v>0.5</v>
      </c>
      <c r="H27" s="28">
        <v>0</v>
      </c>
      <c r="I27" s="28">
        <v>19.8</v>
      </c>
      <c r="J27" s="28">
        <v>81</v>
      </c>
      <c r="K27" s="29" t="s">
        <v>49</v>
      </c>
      <c r="L27" s="28">
        <v>5.16</v>
      </c>
    </row>
    <row r="28" spans="1:12" ht="15" x14ac:dyDescent="0.25">
      <c r="A28" s="45"/>
      <c r="B28" s="24"/>
      <c r="C28" s="25"/>
      <c r="D28" s="30" t="s">
        <v>26</v>
      </c>
      <c r="E28" s="27" t="s">
        <v>53</v>
      </c>
      <c r="F28" s="28">
        <v>50</v>
      </c>
      <c r="G28" s="28">
        <v>3.8</v>
      </c>
      <c r="H28" s="28">
        <v>0.4</v>
      </c>
      <c r="I28" s="28">
        <v>24.6</v>
      </c>
      <c r="J28" s="28">
        <v>117.2</v>
      </c>
      <c r="K28" s="29" t="s">
        <v>42</v>
      </c>
      <c r="L28" s="28">
        <v>5.35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 t="s">
        <v>30</v>
      </c>
      <c r="E30" s="27" t="s">
        <v>89</v>
      </c>
      <c r="F30" s="28">
        <v>60</v>
      </c>
      <c r="G30" s="28">
        <v>0.5</v>
      </c>
      <c r="H30" s="28">
        <v>0.1</v>
      </c>
      <c r="I30" s="28">
        <v>1.5</v>
      </c>
      <c r="J30" s="28">
        <v>8.5</v>
      </c>
      <c r="K30" s="29" t="s">
        <v>50</v>
      </c>
      <c r="L30" s="28">
        <v>8.18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600</v>
      </c>
      <c r="G32" s="36">
        <f>SUM(G25:G31)</f>
        <v>22.599999999999998</v>
      </c>
      <c r="H32" s="36">
        <f>SUM(H25:H31)</f>
        <v>20.6</v>
      </c>
      <c r="I32" s="36">
        <f>SUM(I25:I31)</f>
        <v>80.300000000000011</v>
      </c>
      <c r="J32" s="36">
        <f t="shared" ref="J32:L32" si="3">SUM(J25:J31)</f>
        <v>596.40000000000009</v>
      </c>
      <c r="K32" s="37"/>
      <c r="L32" s="36">
        <f t="shared" si="3"/>
        <v>64.69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60" t="s">
        <v>37</v>
      </c>
      <c r="D43" s="61"/>
      <c r="E43" s="43"/>
      <c r="F43" s="44">
        <f>F32+F42</f>
        <v>600</v>
      </c>
      <c r="G43" s="44">
        <f>G32+G42</f>
        <v>22.599999999999998</v>
      </c>
      <c r="H43" s="44">
        <f>H32+H42</f>
        <v>20.6</v>
      </c>
      <c r="I43" s="44">
        <f>I32+I42</f>
        <v>80.300000000000011</v>
      </c>
      <c r="J43" s="44">
        <f t="shared" ref="J43:L43" si="5">J32+J42</f>
        <v>596.40000000000009</v>
      </c>
      <c r="K43" s="44"/>
      <c r="L43" s="44">
        <f t="shared" si="5"/>
        <v>64.69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100</v>
      </c>
      <c r="F44" s="21">
        <v>200</v>
      </c>
      <c r="G44" s="21">
        <v>11</v>
      </c>
      <c r="H44" s="21">
        <v>8.5</v>
      </c>
      <c r="I44" s="21">
        <v>47.9</v>
      </c>
      <c r="J44" s="21">
        <v>311.60000000000002</v>
      </c>
      <c r="K44" s="22" t="s">
        <v>101</v>
      </c>
      <c r="L44" s="21">
        <v>48.35</v>
      </c>
    </row>
    <row r="45" spans="1:12" ht="15" x14ac:dyDescent="0.25">
      <c r="A45" s="23"/>
      <c r="B45" s="24"/>
      <c r="C45" s="25"/>
      <c r="D45" s="26" t="s">
        <v>24</v>
      </c>
      <c r="E45" s="27" t="s">
        <v>99</v>
      </c>
      <c r="F45" s="28">
        <v>85</v>
      </c>
      <c r="G45" s="28">
        <v>14.4</v>
      </c>
      <c r="H45" s="28">
        <v>14</v>
      </c>
      <c r="I45" s="28">
        <v>3.3</v>
      </c>
      <c r="J45" s="28">
        <v>197.3</v>
      </c>
      <c r="K45" s="29" t="s">
        <v>51</v>
      </c>
      <c r="L45" s="28">
        <v>11.98</v>
      </c>
    </row>
    <row r="46" spans="1:12" ht="15" x14ac:dyDescent="0.25">
      <c r="A46" s="23"/>
      <c r="B46" s="24"/>
      <c r="C46" s="25"/>
      <c r="D46" s="30" t="s">
        <v>25</v>
      </c>
      <c r="E46" s="27" t="s">
        <v>86</v>
      </c>
      <c r="F46" s="28">
        <v>200</v>
      </c>
      <c r="G46" s="28">
        <v>0.2</v>
      </c>
      <c r="H46" s="28">
        <v>0</v>
      </c>
      <c r="I46" s="28">
        <v>6.4</v>
      </c>
      <c r="J46" s="28">
        <v>26.8</v>
      </c>
      <c r="K46" s="29" t="s">
        <v>52</v>
      </c>
      <c r="L46" s="28">
        <v>1.1200000000000001</v>
      </c>
    </row>
    <row r="47" spans="1:12" ht="15" x14ac:dyDescent="0.25">
      <c r="A47" s="23"/>
      <c r="B47" s="24"/>
      <c r="C47" s="25"/>
      <c r="D47" s="30" t="s">
        <v>26</v>
      </c>
      <c r="E47" s="27" t="s">
        <v>53</v>
      </c>
      <c r="F47" s="28">
        <v>50</v>
      </c>
      <c r="G47" s="28">
        <v>2.2999999999999998</v>
      </c>
      <c r="H47" s="28">
        <v>0.2</v>
      </c>
      <c r="I47" s="28">
        <v>14.8</v>
      </c>
      <c r="J47" s="28">
        <v>70.3</v>
      </c>
      <c r="K47" s="29" t="s">
        <v>42</v>
      </c>
      <c r="L47" s="28">
        <v>3.5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30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535</v>
      </c>
      <c r="G51" s="36">
        <f>SUM(G44:G50)</f>
        <v>27.9</v>
      </c>
      <c r="H51" s="36">
        <f>SUM(H44:H50)</f>
        <v>22.7</v>
      </c>
      <c r="I51" s="36">
        <f>SUM(I44:I50)</f>
        <v>72.399999999999991</v>
      </c>
      <c r="J51" s="36">
        <f t="shared" ref="J51:L51" si="6">SUM(J44:J50)</f>
        <v>606</v>
      </c>
      <c r="K51" s="37"/>
      <c r="L51" s="36">
        <f t="shared" si="6"/>
        <v>64.949999999999989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60" t="s">
        <v>37</v>
      </c>
      <c r="D62" s="61"/>
      <c r="E62" s="43"/>
      <c r="F62" s="44">
        <f>F51+F61</f>
        <v>535</v>
      </c>
      <c r="G62" s="44">
        <f>G51+G61</f>
        <v>27.9</v>
      </c>
      <c r="H62" s="44">
        <f>H51+H61</f>
        <v>22.7</v>
      </c>
      <c r="I62" s="44">
        <f>I51+I61</f>
        <v>72.399999999999991</v>
      </c>
      <c r="J62" s="44">
        <f t="shared" ref="J62:L62" si="8">J51+J61</f>
        <v>606</v>
      </c>
      <c r="K62" s="44"/>
      <c r="L62" s="44">
        <f t="shared" si="8"/>
        <v>64.949999999999989</v>
      </c>
    </row>
    <row r="63" spans="1:12" ht="15" x14ac:dyDescent="0.25">
      <c r="A63" s="16">
        <v>1</v>
      </c>
      <c r="B63" s="17">
        <v>4</v>
      </c>
      <c r="C63" s="18" t="s">
        <v>23</v>
      </c>
      <c r="D63" s="19"/>
      <c r="E63" s="20"/>
      <c r="F63" s="21"/>
      <c r="G63" s="21"/>
      <c r="H63" s="21"/>
      <c r="I63" s="21"/>
      <c r="J63" s="21"/>
      <c r="K63" s="22"/>
      <c r="L63" s="21"/>
    </row>
    <row r="64" spans="1:12" ht="15" x14ac:dyDescent="0.25">
      <c r="A64" s="23"/>
      <c r="B64" s="24"/>
      <c r="C64" s="25"/>
      <c r="D64" s="26" t="s">
        <v>24</v>
      </c>
      <c r="E64" s="27" t="s">
        <v>106</v>
      </c>
      <c r="F64" s="28">
        <v>200</v>
      </c>
      <c r="G64" s="28">
        <v>4.5999999999999996</v>
      </c>
      <c r="H64" s="28">
        <v>5.8</v>
      </c>
      <c r="I64" s="28">
        <v>24.3</v>
      </c>
      <c r="J64" s="28">
        <v>167.2</v>
      </c>
      <c r="K64" s="29" t="s">
        <v>95</v>
      </c>
      <c r="L64" s="28">
        <v>15.08</v>
      </c>
    </row>
    <row r="65" spans="1:12" ht="15" x14ac:dyDescent="0.25">
      <c r="A65" s="23"/>
      <c r="B65" s="24"/>
      <c r="C65" s="25"/>
      <c r="D65" s="30" t="s">
        <v>25</v>
      </c>
      <c r="E65" s="27" t="s">
        <v>87</v>
      </c>
      <c r="F65" s="28">
        <v>200</v>
      </c>
      <c r="G65" s="28">
        <v>1</v>
      </c>
      <c r="H65" s="28">
        <v>0.2</v>
      </c>
      <c r="I65" s="28">
        <v>20.2</v>
      </c>
      <c r="J65" s="28">
        <v>86.6</v>
      </c>
      <c r="K65" s="29" t="s">
        <v>42</v>
      </c>
      <c r="L65" s="28">
        <v>19.600000000000001</v>
      </c>
    </row>
    <row r="66" spans="1:12" ht="15" x14ac:dyDescent="0.25">
      <c r="A66" s="23"/>
      <c r="B66" s="24"/>
      <c r="C66" s="25"/>
      <c r="D66" s="30" t="s">
        <v>26</v>
      </c>
      <c r="E66" s="27" t="s">
        <v>65</v>
      </c>
      <c r="F66" s="28">
        <v>50</v>
      </c>
      <c r="G66" s="28">
        <v>3.8</v>
      </c>
      <c r="H66" s="28">
        <v>0.4</v>
      </c>
      <c r="I66" s="28">
        <v>24.6</v>
      </c>
      <c r="J66" s="28">
        <v>117.2</v>
      </c>
      <c r="K66" s="29" t="s">
        <v>42</v>
      </c>
      <c r="L66" s="28">
        <v>3.5</v>
      </c>
    </row>
    <row r="67" spans="1:12" ht="15" x14ac:dyDescent="0.25">
      <c r="A67" s="23"/>
      <c r="B67" s="24"/>
      <c r="C67" s="25"/>
      <c r="D67" s="30" t="s">
        <v>27</v>
      </c>
      <c r="E67" s="27" t="s">
        <v>96</v>
      </c>
      <c r="F67" s="28">
        <v>150</v>
      </c>
      <c r="G67" s="28">
        <v>0.6</v>
      </c>
      <c r="H67" s="28">
        <v>0.6</v>
      </c>
      <c r="I67" s="28">
        <v>14.7</v>
      </c>
      <c r="J67" s="28">
        <v>66.599999999999994</v>
      </c>
      <c r="K67" s="29" t="s">
        <v>42</v>
      </c>
      <c r="L67" s="28">
        <v>32.25</v>
      </c>
    </row>
    <row r="68" spans="1:12" ht="15" x14ac:dyDescent="0.25">
      <c r="A68" s="23"/>
      <c r="B68" s="24"/>
      <c r="C68" s="25"/>
      <c r="D68" s="26" t="s">
        <v>84</v>
      </c>
      <c r="E68" s="27" t="s">
        <v>94</v>
      </c>
      <c r="F68" s="28">
        <v>40</v>
      </c>
      <c r="G68" s="28">
        <v>9.3000000000000007</v>
      </c>
      <c r="H68" s="28">
        <v>11.8</v>
      </c>
      <c r="I68" s="28">
        <v>0</v>
      </c>
      <c r="J68" s="28">
        <v>143.30000000000001</v>
      </c>
      <c r="K68" s="29" t="s">
        <v>55</v>
      </c>
      <c r="L68" s="28">
        <v>24.96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640</v>
      </c>
      <c r="G70" s="36">
        <f>SUM(G63:G69)</f>
        <v>19.299999999999997</v>
      </c>
      <c r="H70" s="36">
        <f>SUM(H63:H69)</f>
        <v>18.8</v>
      </c>
      <c r="I70" s="36">
        <f>SUM(I63:I69)</f>
        <v>83.8</v>
      </c>
      <c r="J70" s="36">
        <f t="shared" ref="J70:L70" si="9">SUM(J63:J69)</f>
        <v>580.90000000000009</v>
      </c>
      <c r="K70" s="37"/>
      <c r="L70" s="36">
        <f t="shared" si="9"/>
        <v>95.390000000000015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60" t="s">
        <v>37</v>
      </c>
      <c r="D81" s="61"/>
      <c r="E81" s="43"/>
      <c r="F81" s="44">
        <f>F70+F80</f>
        <v>640</v>
      </c>
      <c r="G81" s="44">
        <f>G70+G80</f>
        <v>19.299999999999997</v>
      </c>
      <c r="H81" s="44">
        <f>H70+H80</f>
        <v>18.8</v>
      </c>
      <c r="I81" s="44">
        <f>I70+I80</f>
        <v>83.8</v>
      </c>
      <c r="J81" s="44">
        <f t="shared" ref="J81:L81" si="11">J70+J80</f>
        <v>580.90000000000009</v>
      </c>
      <c r="K81" s="44"/>
      <c r="L81" s="44">
        <f t="shared" si="11"/>
        <v>95.390000000000015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56</v>
      </c>
      <c r="F82" s="21">
        <v>200</v>
      </c>
      <c r="G82" s="21">
        <v>20.100000000000001</v>
      </c>
      <c r="H82" s="21">
        <v>18.8</v>
      </c>
      <c r="I82" s="21">
        <v>17.2</v>
      </c>
      <c r="J82" s="21">
        <v>317.89999999999998</v>
      </c>
      <c r="K82" s="22" t="s">
        <v>57</v>
      </c>
      <c r="L82" s="21">
        <v>61.48</v>
      </c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58</v>
      </c>
      <c r="F84" s="28">
        <v>200</v>
      </c>
      <c r="G84" s="28">
        <v>3.9</v>
      </c>
      <c r="H84" s="28">
        <v>2.9</v>
      </c>
      <c r="I84" s="28">
        <v>11.2</v>
      </c>
      <c r="J84" s="28">
        <v>86</v>
      </c>
      <c r="K84" s="29" t="s">
        <v>59</v>
      </c>
      <c r="L84" s="28">
        <v>11.87</v>
      </c>
    </row>
    <row r="85" spans="1:12" ht="15" x14ac:dyDescent="0.25">
      <c r="A85" s="23"/>
      <c r="B85" s="24"/>
      <c r="C85" s="25"/>
      <c r="D85" s="30" t="s">
        <v>26</v>
      </c>
      <c r="E85" s="27" t="s">
        <v>54</v>
      </c>
      <c r="F85" s="28">
        <v>50</v>
      </c>
      <c r="G85" s="28">
        <v>3.3</v>
      </c>
      <c r="H85" s="28">
        <v>0.6</v>
      </c>
      <c r="I85" s="28">
        <v>16.7</v>
      </c>
      <c r="J85" s="28">
        <v>85.4</v>
      </c>
      <c r="K85" s="29" t="s">
        <v>42</v>
      </c>
      <c r="L85" s="28">
        <v>3.35</v>
      </c>
    </row>
    <row r="86" spans="1:12" ht="15" x14ac:dyDescent="0.25">
      <c r="A86" s="23"/>
      <c r="B86" s="24"/>
      <c r="C86" s="25"/>
      <c r="D86" s="30" t="s">
        <v>27</v>
      </c>
      <c r="E86" s="27" t="s">
        <v>60</v>
      </c>
      <c r="F86" s="28">
        <v>150</v>
      </c>
      <c r="G86" s="28">
        <v>1.4</v>
      </c>
      <c r="H86" s="28">
        <v>0.3</v>
      </c>
      <c r="I86" s="28">
        <v>12.2</v>
      </c>
      <c r="J86" s="28">
        <v>56.7</v>
      </c>
      <c r="K86" s="29" t="s">
        <v>42</v>
      </c>
      <c r="L86" s="28">
        <v>30</v>
      </c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600</v>
      </c>
      <c r="G89" s="36">
        <f>SUM(G82:G88)</f>
        <v>28.7</v>
      </c>
      <c r="H89" s="36">
        <f>SUM(H82:H88)</f>
        <v>22.6</v>
      </c>
      <c r="I89" s="36">
        <f>SUM(I82:I88)</f>
        <v>57.3</v>
      </c>
      <c r="J89" s="36">
        <f t="shared" ref="J89:L89" si="12">SUM(J82:J88)</f>
        <v>546</v>
      </c>
      <c r="K89" s="37"/>
      <c r="L89" s="36">
        <f t="shared" si="12"/>
        <v>106.69999999999999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60" t="s">
        <v>37</v>
      </c>
      <c r="D100" s="61"/>
      <c r="E100" s="43"/>
      <c r="F100" s="44">
        <f>F89+F99</f>
        <v>600</v>
      </c>
      <c r="G100" s="44">
        <f>G89+G99</f>
        <v>28.7</v>
      </c>
      <c r="H100" s="44">
        <f>H89+H99</f>
        <v>22.6</v>
      </c>
      <c r="I100" s="44">
        <f>I89+I99</f>
        <v>57.3</v>
      </c>
      <c r="J100" s="44">
        <f t="shared" ref="J100:L100" si="14">J89+J99</f>
        <v>546</v>
      </c>
      <c r="K100" s="44"/>
      <c r="L100" s="44">
        <f t="shared" si="14"/>
        <v>106.69999999999999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61</v>
      </c>
      <c r="F101" s="21">
        <v>150</v>
      </c>
      <c r="G101" s="21">
        <v>5.3</v>
      </c>
      <c r="H101" s="21">
        <v>4.9000000000000004</v>
      </c>
      <c r="I101" s="21">
        <v>32.799999999999997</v>
      </c>
      <c r="J101" s="21">
        <v>196.8</v>
      </c>
      <c r="K101" s="22" t="s">
        <v>62</v>
      </c>
      <c r="L101" s="21">
        <v>9.14</v>
      </c>
    </row>
    <row r="102" spans="1:12" ht="15" x14ac:dyDescent="0.25">
      <c r="A102" s="23"/>
      <c r="B102" s="24"/>
      <c r="C102" s="25"/>
      <c r="D102" s="26" t="s">
        <v>24</v>
      </c>
      <c r="E102" s="27" t="s">
        <v>103</v>
      </c>
      <c r="F102" s="28">
        <v>70</v>
      </c>
      <c r="G102" s="28">
        <v>8.6</v>
      </c>
      <c r="H102" s="28">
        <v>7</v>
      </c>
      <c r="I102" s="28">
        <v>5</v>
      </c>
      <c r="J102" s="28">
        <v>117.5</v>
      </c>
      <c r="K102" s="29" t="s">
        <v>48</v>
      </c>
      <c r="L102" s="28">
        <v>21</v>
      </c>
    </row>
    <row r="103" spans="1:12" ht="15" x14ac:dyDescent="0.25">
      <c r="A103" s="23"/>
      <c r="B103" s="24"/>
      <c r="C103" s="25"/>
      <c r="D103" s="30" t="s">
        <v>25</v>
      </c>
      <c r="E103" s="27" t="s">
        <v>63</v>
      </c>
      <c r="F103" s="28">
        <v>200</v>
      </c>
      <c r="G103" s="28">
        <v>0.13</v>
      </c>
      <c r="H103" s="28">
        <v>0.09</v>
      </c>
      <c r="I103" s="28">
        <v>7.85</v>
      </c>
      <c r="J103" s="28">
        <v>32.700000000000003</v>
      </c>
      <c r="K103" s="29" t="s">
        <v>64</v>
      </c>
      <c r="L103" s="28">
        <v>11.32</v>
      </c>
    </row>
    <row r="104" spans="1:12" ht="15" x14ac:dyDescent="0.25">
      <c r="A104" s="23"/>
      <c r="B104" s="24"/>
      <c r="C104" s="25"/>
      <c r="D104" s="30" t="s">
        <v>26</v>
      </c>
      <c r="E104" s="27" t="s">
        <v>53</v>
      </c>
      <c r="F104" s="28">
        <v>50</v>
      </c>
      <c r="G104" s="28">
        <v>3.8</v>
      </c>
      <c r="H104" s="28">
        <v>0.4</v>
      </c>
      <c r="I104" s="28">
        <v>24.6</v>
      </c>
      <c r="J104" s="28">
        <v>117.2</v>
      </c>
      <c r="K104" s="29" t="s">
        <v>42</v>
      </c>
      <c r="L104" s="28">
        <v>3.5</v>
      </c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84</v>
      </c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 t="s">
        <v>24</v>
      </c>
      <c r="E107" s="27" t="s">
        <v>102</v>
      </c>
      <c r="F107" s="28">
        <v>40</v>
      </c>
      <c r="G107" s="28">
        <v>1.3</v>
      </c>
      <c r="H107" s="28">
        <v>1</v>
      </c>
      <c r="I107" s="28">
        <v>3.6</v>
      </c>
      <c r="J107" s="28">
        <v>28.2</v>
      </c>
      <c r="K107" s="29" t="s">
        <v>104</v>
      </c>
      <c r="L107" s="28">
        <v>3.18</v>
      </c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510</v>
      </c>
      <c r="G108" s="36">
        <f t="shared" ref="G108:J108" si="15">SUM(G101:G107)</f>
        <v>19.13</v>
      </c>
      <c r="H108" s="36">
        <f t="shared" si="15"/>
        <v>13.39</v>
      </c>
      <c r="I108" s="36">
        <f t="shared" si="15"/>
        <v>73.849999999999994</v>
      </c>
      <c r="J108" s="36">
        <f t="shared" si="15"/>
        <v>492.4</v>
      </c>
      <c r="K108" s="37"/>
      <c r="L108" s="36">
        <f>SUM(L101:L107)</f>
        <v>48.14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60" t="s">
        <v>37</v>
      </c>
      <c r="D119" s="61"/>
      <c r="E119" s="43"/>
      <c r="F119" s="44">
        <f>F108+F118</f>
        <v>510</v>
      </c>
      <c r="G119" s="44">
        <f>G108+G118</f>
        <v>19.13</v>
      </c>
      <c r="H119" s="44">
        <f>H108+H118</f>
        <v>13.39</v>
      </c>
      <c r="I119" s="44">
        <f>I108+I118</f>
        <v>73.849999999999994</v>
      </c>
      <c r="J119" s="44">
        <f t="shared" ref="J119:L119" si="17">J108+J118</f>
        <v>492.4</v>
      </c>
      <c r="K119" s="44"/>
      <c r="L119" s="44">
        <f t="shared" si="17"/>
        <v>48.14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51" t="s">
        <v>66</v>
      </c>
      <c r="F120" s="52">
        <v>200</v>
      </c>
      <c r="G120" s="52">
        <v>23.6</v>
      </c>
      <c r="H120" s="52">
        <v>23.2</v>
      </c>
      <c r="I120" s="52">
        <v>26.5</v>
      </c>
      <c r="J120" s="52">
        <v>408.6</v>
      </c>
      <c r="K120" s="53" t="s">
        <v>67</v>
      </c>
      <c r="L120" s="52">
        <v>68.86</v>
      </c>
    </row>
    <row r="121" spans="1:12" ht="15" x14ac:dyDescent="0.25">
      <c r="A121" s="45"/>
      <c r="B121" s="24"/>
      <c r="C121" s="25"/>
      <c r="D121" s="26" t="s">
        <v>30</v>
      </c>
      <c r="E121" s="54" t="s">
        <v>90</v>
      </c>
      <c r="F121" s="55">
        <v>60</v>
      </c>
      <c r="G121" s="55">
        <v>0.7</v>
      </c>
      <c r="H121" s="55">
        <v>0.1</v>
      </c>
      <c r="I121" s="55">
        <v>2.2999999999999998</v>
      </c>
      <c r="J121" s="55">
        <v>12.8</v>
      </c>
      <c r="K121" s="56" t="s">
        <v>68</v>
      </c>
      <c r="L121" s="55">
        <v>10.17</v>
      </c>
    </row>
    <row r="122" spans="1:12" ht="15" x14ac:dyDescent="0.25">
      <c r="A122" s="45"/>
      <c r="B122" s="24"/>
      <c r="C122" s="25"/>
      <c r="D122" s="30" t="s">
        <v>25</v>
      </c>
      <c r="E122" s="54" t="s">
        <v>91</v>
      </c>
      <c r="F122" s="55">
        <v>200</v>
      </c>
      <c r="G122" s="55">
        <v>1</v>
      </c>
      <c r="H122" s="55">
        <v>0.1</v>
      </c>
      <c r="I122" s="55">
        <v>15.6</v>
      </c>
      <c r="J122" s="55">
        <v>66.900000000000006</v>
      </c>
      <c r="K122" s="56" t="s">
        <v>52</v>
      </c>
      <c r="L122" s="55">
        <v>11.32</v>
      </c>
    </row>
    <row r="123" spans="1:12" ht="15" x14ac:dyDescent="0.25">
      <c r="A123" s="45"/>
      <c r="B123" s="24"/>
      <c r="C123" s="25"/>
      <c r="D123" s="30" t="s">
        <v>26</v>
      </c>
      <c r="E123" s="54" t="s">
        <v>53</v>
      </c>
      <c r="F123" s="55">
        <v>50</v>
      </c>
      <c r="G123" s="55">
        <v>3.8</v>
      </c>
      <c r="H123" s="55">
        <v>0.4</v>
      </c>
      <c r="I123" s="55">
        <v>24.6</v>
      </c>
      <c r="J123" s="55">
        <v>117.2</v>
      </c>
      <c r="K123" s="56" t="s">
        <v>42</v>
      </c>
      <c r="L123" s="55">
        <v>3.5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510</v>
      </c>
      <c r="G127" s="36">
        <f t="shared" ref="G127:J127" si="18">SUM(G120:G126)</f>
        <v>29.1</v>
      </c>
      <c r="H127" s="36">
        <f t="shared" si="18"/>
        <v>23.8</v>
      </c>
      <c r="I127" s="36">
        <f t="shared" si="18"/>
        <v>69</v>
      </c>
      <c r="J127" s="36">
        <f t="shared" si="18"/>
        <v>605.50000000000011</v>
      </c>
      <c r="K127" s="37"/>
      <c r="L127" s="36">
        <f>SUM(L120:L126)</f>
        <v>93.85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60" t="s">
        <v>37</v>
      </c>
      <c r="D138" s="61"/>
      <c r="E138" s="43"/>
      <c r="F138" s="44">
        <f>F127+F137</f>
        <v>510</v>
      </c>
      <c r="G138" s="44">
        <f>G127+G137</f>
        <v>29.1</v>
      </c>
      <c r="H138" s="44">
        <f>H127+H137</f>
        <v>23.8</v>
      </c>
      <c r="I138" s="44">
        <f>I127+I137</f>
        <v>69</v>
      </c>
      <c r="J138" s="44">
        <f t="shared" ref="J138:L138" si="20">J127+J137</f>
        <v>605.50000000000011</v>
      </c>
      <c r="K138" s="44"/>
      <c r="L138" s="44">
        <f t="shared" si="20"/>
        <v>93.85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69</v>
      </c>
      <c r="F139" s="21">
        <v>150</v>
      </c>
      <c r="G139" s="21">
        <v>14</v>
      </c>
      <c r="H139" s="21">
        <v>18.3</v>
      </c>
      <c r="I139" s="21">
        <v>18.399999999999999</v>
      </c>
      <c r="J139" s="21">
        <v>294.7</v>
      </c>
      <c r="K139" s="22" t="s">
        <v>48</v>
      </c>
      <c r="L139" s="21">
        <v>39.9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80</v>
      </c>
      <c r="F141" s="28">
        <v>200</v>
      </c>
      <c r="G141" s="28">
        <v>4.7</v>
      </c>
      <c r="H141" s="28">
        <v>3.5</v>
      </c>
      <c r="I141" s="28">
        <v>12.5</v>
      </c>
      <c r="J141" s="28">
        <v>100.4</v>
      </c>
      <c r="K141" s="29" t="s">
        <v>70</v>
      </c>
      <c r="L141" s="28">
        <v>14.82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54</v>
      </c>
      <c r="F142" s="28">
        <v>50</v>
      </c>
      <c r="G142" s="28">
        <v>3.3</v>
      </c>
      <c r="H142" s="28">
        <v>0.6</v>
      </c>
      <c r="I142" s="28">
        <v>16.7</v>
      </c>
      <c r="J142" s="28">
        <v>85.4</v>
      </c>
      <c r="K142" s="29" t="s">
        <v>42</v>
      </c>
      <c r="L142" s="28">
        <v>3.35</v>
      </c>
    </row>
    <row r="143" spans="1:12" ht="15" x14ac:dyDescent="0.25">
      <c r="A143" s="23"/>
      <c r="B143" s="24"/>
      <c r="C143" s="25"/>
      <c r="D143" s="30" t="s">
        <v>27</v>
      </c>
      <c r="E143" s="27" t="s">
        <v>71</v>
      </c>
      <c r="F143" s="28">
        <v>150</v>
      </c>
      <c r="G143" s="28">
        <v>2.2999999999999998</v>
      </c>
      <c r="H143" s="28">
        <v>0.8</v>
      </c>
      <c r="I143" s="28">
        <v>31.5</v>
      </c>
      <c r="J143" s="28">
        <v>141.80000000000001</v>
      </c>
      <c r="K143" s="29" t="s">
        <v>42</v>
      </c>
      <c r="L143" s="28">
        <v>26.25</v>
      </c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550</v>
      </c>
      <c r="G146" s="36">
        <f t="shared" ref="G146:J146" si="21">SUM(G139:G145)</f>
        <v>24.3</v>
      </c>
      <c r="H146" s="36">
        <f t="shared" si="21"/>
        <v>23.200000000000003</v>
      </c>
      <c r="I146" s="36">
        <f t="shared" si="21"/>
        <v>79.099999999999994</v>
      </c>
      <c r="J146" s="36">
        <f t="shared" si="21"/>
        <v>622.29999999999995</v>
      </c>
      <c r="K146" s="37"/>
      <c r="L146" s="36">
        <f>SUM(L139:L145)</f>
        <v>84.32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60" t="s">
        <v>37</v>
      </c>
      <c r="D157" s="61"/>
      <c r="E157" s="43"/>
      <c r="F157" s="44">
        <f>F146+F156</f>
        <v>550</v>
      </c>
      <c r="G157" s="44">
        <f>G146+G156</f>
        <v>24.3</v>
      </c>
      <c r="H157" s="44">
        <f>H146+H156</f>
        <v>23.200000000000003</v>
      </c>
      <c r="I157" s="44">
        <f>I146+I156</f>
        <v>79.099999999999994</v>
      </c>
      <c r="J157" s="44">
        <f t="shared" ref="J157:L157" si="23">J146+J156</f>
        <v>622.29999999999995</v>
      </c>
      <c r="K157" s="44"/>
      <c r="L157" s="44">
        <f t="shared" si="23"/>
        <v>84.32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72</v>
      </c>
      <c r="F158" s="21">
        <v>150</v>
      </c>
      <c r="G158" s="21">
        <v>36.5</v>
      </c>
      <c r="H158" s="21">
        <v>7.8</v>
      </c>
      <c r="I158" s="21">
        <v>39.700000000000003</v>
      </c>
      <c r="J158" s="21">
        <v>203.5</v>
      </c>
      <c r="K158" s="22" t="s">
        <v>73</v>
      </c>
      <c r="L158" s="21">
        <v>11.05</v>
      </c>
    </row>
    <row r="159" spans="1:12" ht="15" x14ac:dyDescent="0.25">
      <c r="A159" s="23"/>
      <c r="B159" s="24"/>
      <c r="C159" s="25"/>
      <c r="D159" s="26" t="s">
        <v>24</v>
      </c>
      <c r="E159" s="27" t="s">
        <v>85</v>
      </c>
      <c r="F159" s="28">
        <v>90</v>
      </c>
      <c r="G159" s="28">
        <v>15.3</v>
      </c>
      <c r="H159" s="28">
        <v>14.9</v>
      </c>
      <c r="I159" s="28">
        <v>3.5</v>
      </c>
      <c r="J159" s="28">
        <v>209</v>
      </c>
      <c r="K159" s="29" t="s">
        <v>51</v>
      </c>
      <c r="L159" s="28">
        <v>51.2</v>
      </c>
    </row>
    <row r="160" spans="1:12" ht="15" x14ac:dyDescent="0.25">
      <c r="A160" s="23"/>
      <c r="B160" s="24"/>
      <c r="C160" s="25"/>
      <c r="D160" s="30" t="s">
        <v>25</v>
      </c>
      <c r="E160" s="27" t="s">
        <v>74</v>
      </c>
      <c r="F160" s="28">
        <v>200</v>
      </c>
      <c r="G160" s="28">
        <v>0.2</v>
      </c>
      <c r="H160" s="28">
        <v>0.1</v>
      </c>
      <c r="I160" s="28">
        <v>7.5</v>
      </c>
      <c r="J160" s="28">
        <v>31.7</v>
      </c>
      <c r="K160" s="29" t="s">
        <v>75</v>
      </c>
      <c r="L160" s="28">
        <v>4.03</v>
      </c>
    </row>
    <row r="161" spans="1:12" ht="15" x14ac:dyDescent="0.25">
      <c r="A161" s="23"/>
      <c r="B161" s="24"/>
      <c r="C161" s="25"/>
      <c r="D161" s="30" t="s">
        <v>26</v>
      </c>
      <c r="E161" s="27" t="s">
        <v>54</v>
      </c>
      <c r="F161" s="28">
        <v>50</v>
      </c>
      <c r="G161" s="28">
        <v>3.3</v>
      </c>
      <c r="H161" s="28">
        <v>0.6</v>
      </c>
      <c r="I161" s="28">
        <v>16.7</v>
      </c>
      <c r="J161" s="28">
        <v>85.4</v>
      </c>
      <c r="K161" s="29" t="s">
        <v>76</v>
      </c>
      <c r="L161" s="28">
        <v>3.35</v>
      </c>
    </row>
    <row r="162" spans="1:12" ht="15" x14ac:dyDescent="0.25">
      <c r="A162" s="23"/>
      <c r="B162" s="24"/>
      <c r="C162" s="25"/>
      <c r="D162" s="30" t="s">
        <v>27</v>
      </c>
      <c r="E162" s="27" t="s">
        <v>88</v>
      </c>
      <c r="F162" s="28">
        <v>100</v>
      </c>
      <c r="G162" s="28">
        <v>0.8</v>
      </c>
      <c r="H162" s="28">
        <v>0.2</v>
      </c>
      <c r="I162" s="28">
        <v>7.5</v>
      </c>
      <c r="J162" s="28">
        <v>35</v>
      </c>
      <c r="K162" s="29" t="s">
        <v>76</v>
      </c>
      <c r="L162" s="28">
        <v>26</v>
      </c>
    </row>
    <row r="163" spans="1:12" ht="15" x14ac:dyDescent="0.25">
      <c r="A163" s="23"/>
      <c r="B163" s="24"/>
      <c r="C163" s="25"/>
      <c r="D163" s="26" t="s">
        <v>30</v>
      </c>
      <c r="E163" s="27" t="s">
        <v>97</v>
      </c>
      <c r="F163" s="28">
        <v>60</v>
      </c>
      <c r="G163" s="28">
        <v>0.5</v>
      </c>
      <c r="H163" s="28">
        <v>6.1</v>
      </c>
      <c r="I163" s="28">
        <v>4.3</v>
      </c>
      <c r="J163" s="28">
        <v>74.3</v>
      </c>
      <c r="K163" s="29" t="s">
        <v>98</v>
      </c>
      <c r="L163" s="28">
        <v>5.21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650</v>
      </c>
      <c r="G165" s="36">
        <f t="shared" ref="G165:J165" si="24">SUM(G158:G164)</f>
        <v>56.599999999999994</v>
      </c>
      <c r="H165" s="36">
        <f t="shared" si="24"/>
        <v>29.700000000000003</v>
      </c>
      <c r="I165" s="36">
        <f t="shared" si="24"/>
        <v>79.2</v>
      </c>
      <c r="J165" s="36">
        <f t="shared" si="24"/>
        <v>638.9</v>
      </c>
      <c r="K165" s="37"/>
      <c r="L165" s="36">
        <f>SUM(L158:L164)</f>
        <v>100.83999999999999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60" t="s">
        <v>37</v>
      </c>
      <c r="D176" s="61"/>
      <c r="E176" s="43"/>
      <c r="F176" s="44">
        <f>F165+F175</f>
        <v>650</v>
      </c>
      <c r="G176" s="44">
        <f>G165+G175</f>
        <v>56.599999999999994</v>
      </c>
      <c r="H176" s="44">
        <f>H165+H175</f>
        <v>29.700000000000003</v>
      </c>
      <c r="I176" s="44">
        <f>I165+I175</f>
        <v>79.2</v>
      </c>
      <c r="J176" s="44">
        <f t="shared" ref="J176:L176" si="26">J165+J175</f>
        <v>638.9</v>
      </c>
      <c r="K176" s="44"/>
      <c r="L176" s="44">
        <f t="shared" si="26"/>
        <v>100.83999999999999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77</v>
      </c>
      <c r="F177" s="21">
        <v>200</v>
      </c>
      <c r="G177" s="21">
        <v>4.3</v>
      </c>
      <c r="H177" s="21">
        <v>3.5</v>
      </c>
      <c r="I177" s="21">
        <v>7.5</v>
      </c>
      <c r="J177" s="21">
        <v>78.3</v>
      </c>
      <c r="K177" s="22" t="s">
        <v>78</v>
      </c>
      <c r="L177" s="21">
        <v>1.32</v>
      </c>
    </row>
    <row r="178" spans="1:12" ht="15" x14ac:dyDescent="0.25">
      <c r="A178" s="23"/>
      <c r="B178" s="24"/>
      <c r="C178" s="25"/>
      <c r="D178" s="26" t="s">
        <v>26</v>
      </c>
      <c r="E178" s="27" t="s">
        <v>92</v>
      </c>
      <c r="F178" s="28">
        <v>70</v>
      </c>
      <c r="G178" s="28">
        <v>11.5</v>
      </c>
      <c r="H178" s="28">
        <v>14.4</v>
      </c>
      <c r="I178" s="28">
        <v>21</v>
      </c>
      <c r="J178" s="28">
        <v>259.89999999999998</v>
      </c>
      <c r="K178" s="29" t="s">
        <v>79</v>
      </c>
      <c r="L178" s="28">
        <v>32.93</v>
      </c>
    </row>
    <row r="179" spans="1:12" ht="15" x14ac:dyDescent="0.25">
      <c r="A179" s="23"/>
      <c r="B179" s="24"/>
      <c r="C179" s="25"/>
      <c r="D179" s="30" t="s">
        <v>25</v>
      </c>
      <c r="E179" s="27" t="s">
        <v>93</v>
      </c>
      <c r="F179" s="28">
        <v>200</v>
      </c>
      <c r="G179" s="28">
        <v>3.5</v>
      </c>
      <c r="H179" s="28">
        <v>3.4</v>
      </c>
      <c r="I179" s="28">
        <v>22.3</v>
      </c>
      <c r="J179" s="28">
        <v>133.4</v>
      </c>
      <c r="K179" s="29" t="s">
        <v>78</v>
      </c>
      <c r="L179" s="28">
        <v>15.43</v>
      </c>
    </row>
    <row r="180" spans="1:12" ht="15" x14ac:dyDescent="0.25">
      <c r="A180" s="23"/>
      <c r="B180" s="24"/>
      <c r="C180" s="25"/>
      <c r="D180" s="30" t="s">
        <v>26</v>
      </c>
      <c r="E180" s="27" t="s">
        <v>53</v>
      </c>
      <c r="F180" s="28">
        <v>50</v>
      </c>
      <c r="G180" s="28">
        <v>3.8</v>
      </c>
      <c r="H180" s="28">
        <v>0.4</v>
      </c>
      <c r="I180" s="28">
        <v>24.6</v>
      </c>
      <c r="J180" s="28">
        <v>117.2</v>
      </c>
      <c r="K180" s="29" t="s">
        <v>42</v>
      </c>
      <c r="L180" s="28">
        <v>3.5</v>
      </c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520</v>
      </c>
      <c r="G184" s="36">
        <f t="shared" ref="G184:J184" si="27">SUM(G177:G183)</f>
        <v>23.1</v>
      </c>
      <c r="H184" s="36">
        <f t="shared" si="27"/>
        <v>21.699999999999996</v>
      </c>
      <c r="I184" s="36">
        <f t="shared" si="27"/>
        <v>75.400000000000006</v>
      </c>
      <c r="J184" s="36">
        <f t="shared" si="27"/>
        <v>588.80000000000007</v>
      </c>
      <c r="K184" s="37"/>
      <c r="L184" s="36">
        <f>SUM(L177:L183)</f>
        <v>53.18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60" t="s">
        <v>37</v>
      </c>
      <c r="D195" s="61"/>
      <c r="E195" s="43"/>
      <c r="F195" s="44">
        <f>F184+F194</f>
        <v>520</v>
      </c>
      <c r="G195" s="44">
        <f>G184+G194</f>
        <v>23.1</v>
      </c>
      <c r="H195" s="44">
        <f>H184+H194</f>
        <v>21.699999999999996</v>
      </c>
      <c r="I195" s="44">
        <f>I184+I194</f>
        <v>75.400000000000006</v>
      </c>
      <c r="J195" s="44">
        <f t="shared" ref="J195:L195" si="29">J184+J194</f>
        <v>588.80000000000007</v>
      </c>
      <c r="K195" s="44"/>
      <c r="L195" s="44">
        <f t="shared" si="29"/>
        <v>53.18</v>
      </c>
    </row>
    <row r="196" spans="1:12" x14ac:dyDescent="0.2">
      <c r="A196" s="48"/>
      <c r="B196" s="49"/>
      <c r="C196" s="62" t="s">
        <v>38</v>
      </c>
      <c r="D196" s="62"/>
      <c r="E196" s="62"/>
      <c r="F196" s="50">
        <f>(F24+F43+F62+F81+F100+F119+F138+F157+F176+F195)/(IF(F24=0,0,1)+IF(F43=0,0,1)+IF(F62=0,0,1)+IF(F81=0,0,1)+IF(F100=0,0,1)+IF(F119=0,0,1)+IF(F138=0,0,1)+IF(F157=0,0,1)+IF(F176=0,0,1)+IF(F195=0,0,1))</f>
        <v>566.5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27.023000000000003</v>
      </c>
      <c r="H196" s="50">
        <f t="shared" si="30"/>
        <v>21.208999999999996</v>
      </c>
      <c r="I196" s="50">
        <f t="shared" si="30"/>
        <v>73.975000000000009</v>
      </c>
      <c r="J196" s="50">
        <f t="shared" si="30"/>
        <v>577.37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79.167999999999978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2025-09-11T04:58:45Z</cp:lastPrinted>
  <dcterms:created xsi:type="dcterms:W3CDTF">2022-05-16T14:23:56Z</dcterms:created>
  <dcterms:modified xsi:type="dcterms:W3CDTF">2025-10-12T12:47:39Z</dcterms:modified>
</cp:coreProperties>
</file>